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L230810\Desktop\20260127 165027経営比較分析表についてR\矢本入力\"/>
    </mc:Choice>
  </mc:AlternateContent>
  <xr:revisionPtr revIDLastSave="0" documentId="13_ncr:1_{5A3EB6CD-E577-484F-8564-D295E895636B}" xr6:coauthVersionLast="47" xr6:coauthVersionMax="47" xr10:uidLastSave="{00000000-0000-0000-0000-000000000000}"/>
  <workbookProtection workbookAlgorithmName="SHA-512" workbookHashValue="bee8/s1baz1eyYmoIEd2ogzW+anh2Osad/QKemdINJxMzzWmgqLwWHV01tJOqAGxy3uD1cKGWA6FTeb/ACrcCA==" workbookSaltValue="WXbItB4Xp6OLOUfi/tmLp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P6" i="5"/>
  <c r="P10" i="4" s="1"/>
  <c r="O6" i="5"/>
  <c r="I10" i="4" s="1"/>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F85" i="4"/>
  <c r="E85" i="4"/>
  <c r="BB10" i="4"/>
  <c r="AL10" i="4"/>
  <c r="W10" i="4"/>
  <c r="AD8" i="4"/>
  <c r="W8" i="4"/>
  <c r="P8" i="4"/>
  <c r="I8"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<sst xmlns="http://schemas.openxmlformats.org/spreadsheetml/2006/main" count="316" uniqueCount="112">
  <si>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</si>
  <si>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</si>
  <si>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</si>
  <si>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</si>
  <si>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</si>
  <si>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</si>
  <si>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</si>
  <si>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</si>
  <si>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</si>
  <si>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</si>
  <si>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</si>
  <si>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</si>
  <si>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</si>
  <si>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</si>
  <si>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</si>
  <si>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</si>
  <si>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</si>
  <si>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</si>
  <si>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</si>
  <si>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</si>
  <si>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</si>
  <si>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</si>
  <si>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</si>
  <si>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</si>
  <si>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</si>
  <si>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</si>
  <si>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</si>
  <si>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</si>
  <si>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</si>
  <si>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</si>
  <si>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</si>
  <si>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</si>
  <si>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</si>
  <si>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</si>
  <si>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</si>
  <si>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</si>
  <si>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</si>
  <si>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</si>
  <si>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</si>
  <si>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</si>
  <si>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</si>
  <si>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</si>
  <si>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</si>
  <si>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</si>
  <si>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</si>
  <si>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</si>
  <si>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</si>
  <si>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</si>
  <si>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</si>
  <si>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</si>
  <si>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</si>
  <si>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</si>
  <si>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</si>
  <si>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</si>
  <si>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</si>
  <si>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</si>
  <si>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</si>
  <si>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</si>
  <si>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</si>
  <si>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</si>
  <si>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</si>
  <si>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</si>
  <si>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</si>
  <si>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</si>
  <si>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</si>
  <si>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</si>
  <si>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</si>
  <si>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</si>
  <si>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</si>
  <si>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</si>
  <si>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</si>
  <si>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</si>
  <si>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</si>
  <si>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</si>
  <si>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</si>
  <si>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</si>
  <si>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</si>
  <si>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</si>
  <si>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</si>
  <si>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</si>
  <si>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</si>
  <si>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</si>
  <si>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</si>
  <si>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</si>
  <si>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</si>
  <si>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</si>
  <si>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</si>
  <si>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</si>
  <si>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</si>
  <si>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</si>
  <si>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</si>
  <si>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</si>
  <si>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</si>
  <si>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古座川町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</si>
  <si>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</si>
  <si>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</si>
  <si>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</si>
  <si>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</si>
  <si>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</si>
  <si>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</si>
  <si>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</si>
  <si>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</si>
  <si>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</si>
  <si>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</si>
  <si>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</si>
  <si>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</si>
  <si>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</si>
  <si>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</si>
  <si>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</si>
  <si>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健全経営の水準とされる100%を上回っているが、一般会計からの繰入金に依存している状況である。
②累積欠損金比率
　なし。
③流動比率
　短期債務に対する支払い能力は低水準であるが、一般会計からの繰入金を充てている。
④企業債残高対給水収益比率
　全国平均や類似団体平均より高い状況であり、今後も老朽化施設の更新等により、企業債残高の増加が見込まれる。
⑤料金回収率
　全国平均や類似団体平均より低い状況であり、給水収益以外で収入不足を補っている。
⑥給水原価
　全国平均や類似団体平均より高いが、経費削減が困難な状況となっている。
⑦施設利用率
　比較的良好である。今後の給水人口減少踏まえ、必要に応じてダウンサイジング等の検討を行う必要がある。
⑧有収率
比較的良好である。今後も有収率の向上に努める。</t>
    <rPh sb="1" eb="7">
      <t>ケイジョウシュウシヒリツ</t>
    </rPh>
    <rPh sb="9" eb="13">
      <t>ケンゼンケイエイ</t>
    </rPh>
    <rPh sb="14" eb="16">
      <t>スイジュン</t>
    </rPh>
    <rPh sb="25" eb="27">
      <t>ウワマワ</t>
    </rPh>
    <rPh sb="33" eb="37">
      <t>イッパンカイケイ</t>
    </rPh>
    <rPh sb="40" eb="43">
      <t>クリイレキン</t>
    </rPh>
    <rPh sb="44" eb="46">
      <t>イソン</t>
    </rPh>
    <rPh sb="50" eb="52">
      <t>ジョウキョウ</t>
    </rPh>
    <rPh sb="58" eb="60">
      <t>ルイセキ</t>
    </rPh>
    <rPh sb="60" eb="63">
      <t>ケッソンキン</t>
    </rPh>
    <rPh sb="63" eb="65">
      <t>ヒリツ</t>
    </rPh>
    <rPh sb="72" eb="76">
      <t>リュウドウヒリツ</t>
    </rPh>
    <rPh sb="78" eb="82">
      <t>タンキサイム</t>
    </rPh>
    <rPh sb="83" eb="84">
      <t>タイ</t>
    </rPh>
    <rPh sb="86" eb="88">
      <t>シハラ</t>
    </rPh>
    <rPh sb="89" eb="91">
      <t>ノウリョク</t>
    </rPh>
    <rPh sb="92" eb="95">
      <t>テイスイジュン</t>
    </rPh>
    <rPh sb="100" eb="104">
      <t>イッパンカイケイ</t>
    </rPh>
    <rPh sb="119" eb="122">
      <t>キギョウサイ</t>
    </rPh>
    <rPh sb="122" eb="124">
      <t>ザンダカ</t>
    </rPh>
    <rPh sb="124" eb="125">
      <t>タイ</t>
    </rPh>
    <rPh sb="125" eb="127">
      <t>キュウスイ</t>
    </rPh>
    <rPh sb="127" eb="129">
      <t>シュウエキ</t>
    </rPh>
    <rPh sb="129" eb="131">
      <t>ヒリツ</t>
    </rPh>
    <rPh sb="133" eb="137">
      <t>ゼンコクヘイキン</t>
    </rPh>
    <rPh sb="138" eb="142">
      <t>ルイジダンタイ</t>
    </rPh>
    <rPh sb="142" eb="144">
      <t>ヘイキン</t>
    </rPh>
    <rPh sb="146" eb="147">
      <t>タカ</t>
    </rPh>
    <rPh sb="148" eb="150">
      <t>ジョウキョウ</t>
    </rPh>
    <rPh sb="154" eb="156">
      <t>コンゴ</t>
    </rPh>
    <rPh sb="157" eb="160">
      <t>ロウキュウカ</t>
    </rPh>
    <rPh sb="160" eb="162">
      <t>シセツ</t>
    </rPh>
    <rPh sb="163" eb="165">
      <t>コウシン</t>
    </rPh>
    <rPh sb="165" eb="166">
      <t>トウ</t>
    </rPh>
    <rPh sb="170" eb="175">
      <t>キギョウサイザンダカ</t>
    </rPh>
    <rPh sb="176" eb="178">
      <t>ゾウカ</t>
    </rPh>
    <rPh sb="179" eb="181">
      <t>ミコ</t>
    </rPh>
    <rPh sb="187" eb="192">
      <t>リョウキンカイシュウリツ</t>
    </rPh>
    <rPh sb="194" eb="198">
      <t>ゼンコクヘイキン</t>
    </rPh>
    <rPh sb="199" eb="203">
      <t>ルイジダンタイ</t>
    </rPh>
    <rPh sb="203" eb="205">
      <t>ヘイキン</t>
    </rPh>
    <rPh sb="207" eb="208">
      <t>ヒク</t>
    </rPh>
    <rPh sb="209" eb="211">
      <t>ジョウキョウ</t>
    </rPh>
    <rPh sb="215" eb="221">
      <t>キュウスイシュウエキイガイ</t>
    </rPh>
    <rPh sb="222" eb="226">
      <t>シュウニュウフソク</t>
    </rPh>
    <rPh sb="227" eb="228">
      <t>オギナ</t>
    </rPh>
    <rPh sb="235" eb="239">
      <t>キュウスイゲンカ</t>
    </rPh>
    <rPh sb="254" eb="255">
      <t>タカ</t>
    </rPh>
    <rPh sb="258" eb="262">
      <t>ケイヒサクゲン</t>
    </rPh>
    <rPh sb="263" eb="265">
      <t>コンナン</t>
    </rPh>
    <rPh sb="266" eb="268">
      <t>ジョウキョウ</t>
    </rPh>
    <rPh sb="277" eb="282">
      <t>シセツリヨウリツ</t>
    </rPh>
    <rPh sb="284" eb="287">
      <t>ヒカクテキ</t>
    </rPh>
    <rPh sb="287" eb="289">
      <t>リョウコウ</t>
    </rPh>
    <rPh sb="293" eb="295">
      <t>コンゴ</t>
    </rPh>
    <rPh sb="296" eb="298">
      <t>キュウスイ</t>
    </rPh>
    <rPh sb="298" eb="302">
      <t>ジンコウゲンショウ</t>
    </rPh>
    <rPh sb="302" eb="303">
      <t>フ</t>
    </rPh>
    <rPh sb="306" eb="308">
      <t>ヒツヨウ</t>
    </rPh>
    <rPh sb="309" eb="310">
      <t>オウ</t>
    </rPh>
    <rPh sb="320" eb="321">
      <t>トウ</t>
    </rPh>
    <rPh sb="322" eb="324">
      <t>ケントウ</t>
    </rPh>
    <rPh sb="325" eb="326">
      <t>オコナ</t>
    </rPh>
    <rPh sb="327" eb="329">
      <t>ヒツヨウ</t>
    </rPh>
    <rPh sb="335" eb="338">
      <t>ユウシュウリツ</t>
    </rPh>
    <rPh sb="348" eb="350">
      <t>コンゴ</t>
    </rPh>
    <rPh sb="351" eb="354">
      <t>ユウシュウリツ</t>
    </rPh>
    <rPh sb="355" eb="357">
      <t>コウジョウ</t>
    </rPh>
    <rPh sb="358" eb="359">
      <t>ツト</t>
    </rPh>
    <phoneticPr fontId="4"/>
  </si>
  <si>
    <t>①有形固定資産減価償却率
　平成25～30年度において2か所の水道を新規で整備したことにより比較的低い数値となっているが、今後は老朽化施設の整備が必要である。
②管路経年化率
　明確な数値が把握できていないため0となっているが、今後は経年管路を把握する必要がある。
③管路更新率
　管路更新ができていない状況である。今後は計画的に老朽管路を更新する必要がある。</t>
    <rPh sb="1" eb="7">
      <t>ユウケイコテイシサン</t>
    </rPh>
    <rPh sb="7" eb="12">
      <t>ゲンカショウキャクリツ</t>
    </rPh>
    <rPh sb="14" eb="16">
      <t>ヘイセイ</t>
    </rPh>
    <rPh sb="21" eb="23">
      <t>ネンド</t>
    </rPh>
    <rPh sb="29" eb="30">
      <t>ショ</t>
    </rPh>
    <rPh sb="31" eb="33">
      <t>スイドウ</t>
    </rPh>
    <rPh sb="34" eb="36">
      <t>シンキ</t>
    </rPh>
    <rPh sb="37" eb="39">
      <t>セイビ</t>
    </rPh>
    <rPh sb="46" eb="49">
      <t>ヒカクテキ</t>
    </rPh>
    <rPh sb="49" eb="50">
      <t>ヒク</t>
    </rPh>
    <rPh sb="51" eb="53">
      <t>スウチ</t>
    </rPh>
    <rPh sb="61" eb="63">
      <t>コンゴ</t>
    </rPh>
    <rPh sb="64" eb="69">
      <t>ロウキュウカシセツ</t>
    </rPh>
    <rPh sb="70" eb="72">
      <t>セイビ</t>
    </rPh>
    <rPh sb="73" eb="75">
      <t>ヒツヨウ</t>
    </rPh>
    <rPh sb="81" eb="83">
      <t>カンロ</t>
    </rPh>
    <rPh sb="83" eb="87">
      <t>ケイネンカリツ</t>
    </rPh>
    <rPh sb="89" eb="91">
      <t>メイカク</t>
    </rPh>
    <rPh sb="92" eb="94">
      <t>スウチ</t>
    </rPh>
    <rPh sb="95" eb="97">
      <t>ハアク</t>
    </rPh>
    <rPh sb="114" eb="116">
      <t>コンゴ</t>
    </rPh>
    <rPh sb="117" eb="121">
      <t>ケイネンカンロ</t>
    </rPh>
    <rPh sb="122" eb="124">
      <t>ハアク</t>
    </rPh>
    <rPh sb="126" eb="128">
      <t>ヒツヨウ</t>
    </rPh>
    <rPh sb="134" eb="139">
      <t>カンロコウシンリツ</t>
    </rPh>
    <rPh sb="141" eb="145">
      <t>カンロコウシン</t>
    </rPh>
    <rPh sb="152" eb="154">
      <t>ジョウキョウ</t>
    </rPh>
    <rPh sb="158" eb="160">
      <t>コンゴ</t>
    </rPh>
    <rPh sb="161" eb="164">
      <t>ケイカクテキ</t>
    </rPh>
    <rPh sb="165" eb="169">
      <t>ロウキュウカンロ</t>
    </rPh>
    <rPh sb="170" eb="172">
      <t>コウシン</t>
    </rPh>
    <rPh sb="174" eb="176">
      <t>ヒツヨウ</t>
    </rPh>
    <phoneticPr fontId="4"/>
  </si>
  <si>
    <t>　給水収益だけでは事業運営ができないため、一般会計繰入金に依存している状況である。今後も給水人口の減少が予測されるため、一般会計からの繰入を受けつつ、水道料金の改定を検討する必要がある。施設に関しては利用率や有収率は良好であるが、老朽化した施設の更新を行う必要がある。国庫補助金等を活用し財政状況を考慮しながら更新を検討する。公営企業に携わる人材確保については人員不足により困難な状況となっている。また人件費の増加や物価高騰により営業費用の増加が見込まれるが、これ以上の経費削減は困難な状況となっている。</t>
    <rPh sb="9" eb="13">
      <t>ジギョウウンエイ</t>
    </rPh>
    <rPh sb="21" eb="28">
      <t>イッパンカイケイクリイレキン</t>
    </rPh>
    <rPh sb="29" eb="31">
      <t>イゾン</t>
    </rPh>
    <rPh sb="35" eb="37">
      <t>ジョウキョウ</t>
    </rPh>
    <rPh sb="41" eb="43">
      <t>コンゴ</t>
    </rPh>
    <rPh sb="44" eb="48">
      <t>キュウスイジンコウ</t>
    </rPh>
    <rPh sb="49" eb="51">
      <t>ゲンショウ</t>
    </rPh>
    <rPh sb="52" eb="54">
      <t>ヨソク</t>
    </rPh>
    <rPh sb="60" eb="64">
      <t>イッパンカイケイ</t>
    </rPh>
    <rPh sb="67" eb="69">
      <t>クリイレ</t>
    </rPh>
    <rPh sb="70" eb="71">
      <t>ウ</t>
    </rPh>
    <rPh sb="93" eb="95">
      <t>シセツ</t>
    </rPh>
    <rPh sb="96" eb="97">
      <t>カン</t>
    </rPh>
    <rPh sb="102" eb="103">
      <t>リツ</t>
    </rPh>
    <rPh sb="104" eb="107">
      <t>ユウシュウリツ</t>
    </rPh>
    <rPh sb="108" eb="110">
      <t>リョウコウ</t>
    </rPh>
    <rPh sb="115" eb="118">
      <t>ロウキュウカ</t>
    </rPh>
    <rPh sb="120" eb="122">
      <t>シセツ</t>
    </rPh>
    <rPh sb="123" eb="125">
      <t>コウシン</t>
    </rPh>
    <rPh sb="126" eb="127">
      <t>オコナ</t>
    </rPh>
    <rPh sb="128" eb="130">
      <t>ヒツヨウ</t>
    </rPh>
    <rPh sb="134" eb="140">
      <t>コッコホジョキントウ</t>
    </rPh>
    <rPh sb="141" eb="143">
      <t>カツヨウ</t>
    </rPh>
    <rPh sb="144" eb="148">
      <t>ザイセイジョウキョウ</t>
    </rPh>
    <rPh sb="149" eb="151">
      <t>コウリョ</t>
    </rPh>
    <rPh sb="155" eb="157">
      <t>コウシン</t>
    </rPh>
    <rPh sb="158" eb="160">
      <t>ケントウ</t>
    </rPh>
    <rPh sb="163" eb="167">
      <t>コウエイキギョウ</t>
    </rPh>
    <rPh sb="168" eb="169">
      <t>タズサ</t>
    </rPh>
    <rPh sb="171" eb="175">
      <t>ジンザイカクホ</t>
    </rPh>
    <rPh sb="180" eb="184">
      <t>ジンインフソク</t>
    </rPh>
    <rPh sb="187" eb="189">
      <t>コンナン</t>
    </rPh>
    <rPh sb="190" eb="192">
      <t>ジョウキョウ</t>
    </rPh>
    <rPh sb="201" eb="204">
      <t>ジンケンヒ</t>
    </rPh>
    <rPh sb="205" eb="207">
      <t>ゾウカ</t>
    </rPh>
    <rPh sb="208" eb="212">
      <t>ブッカコウトウ</t>
    </rPh>
    <rPh sb="215" eb="219">
      <t>エイギョウヒヨウ</t>
    </rPh>
    <rPh sb="220" eb="222">
      <t>ゾウカ</t>
    </rPh>
    <rPh sb="223" eb="225">
      <t>ミコ</t>
    </rPh>
    <rPh sb="232" eb="234">
      <t>イジョウ</t>
    </rPh>
    <rPh sb="235" eb="239">
      <t>ケイヒサクゲン</t>
    </rPh>
    <rPh sb="240" eb="242">
      <t>コンナン</t>
    </rPh>
    <rPh sb="243" eb="245">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</si>
</sst>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E4F-45D6-B8E1-E2659C7C565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5E4F-45D6-B8E1-E2659C7C565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58.13</c:v>
                </c:pt>
              </c:numCache>
            </c:numRef>
          </c:val>
          <c:extLst>
            <c:ext xmlns:c16="http://schemas.microsoft.com/office/drawing/2014/chart" uri="{C3380CC4-5D6E-409C-BE32-E72D297353CC}">
              <c16:uniqueId val="{00000000-D2A9-4691-BD77-120D4193367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D2A9-4691-BD77-120D4193367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81.739999999999995</c:v>
                </c:pt>
              </c:numCache>
            </c:numRef>
          </c:val>
          <c:extLst>
            <c:ext xmlns:c16="http://schemas.microsoft.com/office/drawing/2014/chart" uri="{C3380CC4-5D6E-409C-BE32-E72D297353CC}">
              <c16:uniqueId val="{00000000-CBCB-4FF9-95C8-A972979F19B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CBCB-4FF9-95C8-A972979F19B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113.25</c:v>
                </c:pt>
              </c:numCache>
            </c:numRef>
          </c:val>
          <c:extLst>
            <c:ext xmlns:c16="http://schemas.microsoft.com/office/drawing/2014/chart" uri="{C3380CC4-5D6E-409C-BE32-E72D297353CC}">
              <c16:uniqueId val="{00000000-8CC1-4080-AE36-32BB3F49B18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8CC1-4080-AE36-32BB3F49B18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6.68</c:v>
                </c:pt>
              </c:numCache>
            </c:numRef>
          </c:val>
          <c:extLst>
            <c:ext xmlns:c16="http://schemas.microsoft.com/office/drawing/2014/chart" uri="{C3380CC4-5D6E-409C-BE32-E72D297353CC}">
              <c16:uniqueId val="{00000000-CAA1-4DAC-9471-299A2BEF2A5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CAA1-4DAC-9471-299A2BEF2A5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5C9-4DCD-A0AF-6BF0B49AA84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15C9-4DCD-A0AF-6BF0B49AA84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D5F-4E9A-AC31-A9D6B2CA0C7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4D5F-4E9A-AC31-A9D6B2CA0C7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63.35</c:v>
                </c:pt>
              </c:numCache>
            </c:numRef>
          </c:val>
          <c:extLst>
            <c:ext xmlns:c16="http://schemas.microsoft.com/office/drawing/2014/chart" uri="{C3380CC4-5D6E-409C-BE32-E72D297353CC}">
              <c16:uniqueId val="{00000000-3679-400D-8E9B-80AE4A00175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3679-400D-8E9B-80AE4A00175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1584.26</c:v>
                </c:pt>
              </c:numCache>
            </c:numRef>
          </c:val>
          <c:extLst>
            <c:ext xmlns:c16="http://schemas.microsoft.com/office/drawing/2014/chart" uri="{C3380CC4-5D6E-409C-BE32-E72D297353CC}">
              <c16:uniqueId val="{00000000-177B-47E5-AC32-62404E3801C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177B-47E5-AC32-62404E3801C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28.74</c:v>
                </c:pt>
              </c:numCache>
            </c:numRef>
          </c:val>
          <c:extLst>
            <c:ext xmlns:c16="http://schemas.microsoft.com/office/drawing/2014/chart" uri="{C3380CC4-5D6E-409C-BE32-E72D297353CC}">
              <c16:uniqueId val="{00000000-5766-4460-A057-010EA37831D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5766-4460-A057-010EA37831D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649.4</c:v>
                </c:pt>
              </c:numCache>
            </c:numRef>
          </c:val>
          <c:extLst>
            <c:ext xmlns:c16="http://schemas.microsoft.com/office/drawing/2014/chart" uri="{C3380CC4-5D6E-409C-BE32-E72D297353CC}">
              <c16:uniqueId val="{00000000-8EC2-4C79-89A3-5FB5078662F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8EC2-4C79-89A3-5FB5078662F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5"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和歌山県　古座川町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2302</v>
      </c>
      <c r="AM8" s="44"/>
      <c r="AN8" s="44"/>
      <c r="AO8" s="44"/>
      <c r="AP8" s="44"/>
      <c r="AQ8" s="44"/>
      <c r="AR8" s="44"/>
      <c r="AS8" s="44"/>
      <c r="AT8" s="45">
        <f>データ!$S$6</f>
        <v>294.23</v>
      </c>
      <c r="AU8" s="46"/>
      <c r="AV8" s="46"/>
      <c r="AW8" s="46"/>
      <c r="AX8" s="46"/>
      <c r="AY8" s="46"/>
      <c r="AZ8" s="46"/>
      <c r="BA8" s="46"/>
      <c r="BB8" s="47">
        <f>データ!$T$6</f>
        <v>7.82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56.2</v>
      </c>
      <c r="J10" s="46"/>
      <c r="K10" s="46"/>
      <c r="L10" s="46"/>
      <c r="M10" s="46"/>
      <c r="N10" s="46"/>
      <c r="O10" s="80"/>
      <c r="P10" s="47">
        <f>データ!$P$6</f>
        <v>36.64</v>
      </c>
      <c r="Q10" s="47"/>
      <c r="R10" s="47"/>
      <c r="S10" s="47"/>
      <c r="T10" s="47"/>
      <c r="U10" s="47"/>
      <c r="V10" s="47"/>
      <c r="W10" s="44">
        <f>データ!$Q$6</f>
        <v>3212</v>
      </c>
      <c r="X10" s="44"/>
      <c r="Y10" s="44"/>
      <c r="Z10" s="44"/>
      <c r="AA10" s="44"/>
      <c r="AB10" s="44"/>
      <c r="AC10" s="44"/>
      <c r="AD10" s="2"/>
      <c r="AE10" s="2"/>
      <c r="AF10" s="2"/>
      <c r="AG10" s="2"/>
      <c r="AH10" s="2"/>
      <c r="AI10" s="2"/>
      <c r="AJ10" s="2"/>
      <c r="AK10" s="2"/>
      <c r="AL10" s="44">
        <f>データ!$U$6</f>
        <v>834</v>
      </c>
      <c r="AM10" s="44"/>
      <c r="AN10" s="44"/>
      <c r="AO10" s="44"/>
      <c r="AP10" s="44"/>
      <c r="AQ10" s="44"/>
      <c r="AR10" s="44"/>
      <c r="AS10" s="44"/>
      <c r="AT10" s="45">
        <f>データ!$V$6</f>
        <v>2.67</v>
      </c>
      <c r="AU10" s="46"/>
      <c r="AV10" s="46"/>
      <c r="AW10" s="46"/>
      <c r="AX10" s="46"/>
      <c r="AY10" s="46"/>
      <c r="AZ10" s="46"/>
      <c r="BA10" s="46"/>
      <c r="BB10" s="47">
        <f>データ!$W$6</f>
        <v>312.36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S4XxE+5m4ciGIzujPvN1mdTFRW2qk88281QTwN/fE5fSTauGv26kPVlJ4Yi577w3f75gu7uekt9jpmbE09ApMA==" saltValue="fLF/NRCwXPUnDc+R0B88Z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304247</v>
      </c>
      <c r="D6" s="20">
        <f t="shared" si="3"/>
        <v>46</v>
      </c>
      <c r="E6" s="20">
        <f t="shared" si="3"/>
        <v>1</v>
      </c>
      <c r="F6" s="20">
        <f t="shared" si="3"/>
        <v>0</v>
      </c>
      <c r="G6" s="20">
        <f t="shared" si="3"/>
        <v>5</v>
      </c>
      <c r="H6" s="20" t="str">
        <f t="shared" si="3"/>
        <v>和歌山県　古座川町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56.2</v>
      </c>
      <c r="P6" s="21">
        <f t="shared" si="3"/>
        <v>36.64</v>
      </c>
      <c r="Q6" s="21">
        <f t="shared" si="3"/>
        <v>3212</v>
      </c>
      <c r="R6" s="21">
        <f t="shared" si="3"/>
        <v>2302</v>
      </c>
      <c r="S6" s="21">
        <f t="shared" si="3"/>
        <v>294.23</v>
      </c>
      <c r="T6" s="21">
        <f t="shared" si="3"/>
        <v>7.82</v>
      </c>
      <c r="U6" s="21">
        <f t="shared" si="3"/>
        <v>834</v>
      </c>
      <c r="V6" s="21">
        <f t="shared" si="3"/>
        <v>2.67</v>
      </c>
      <c r="W6" s="21">
        <f t="shared" si="3"/>
        <v>312.36</v>
      </c>
      <c r="X6" s="22" t="str">
        <f>IF(X7="",NA(),X7)</f>
        <v>-</v>
      </c>
      <c r="Y6" s="22" t="str">
        <f t="shared" ref="Y6:AG6" si="4">IF(Y7="",NA(),Y7)</f>
        <v>-</v>
      </c>
      <c r="Z6" s="22" t="str">
        <f t="shared" si="4"/>
        <v>-</v>
      </c>
      <c r="AA6" s="22" t="str">
        <f t="shared" si="4"/>
        <v>-</v>
      </c>
      <c r="AB6" s="22">
        <f t="shared" si="4"/>
        <v>113.25</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63.35</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1584.26</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28.74</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649.4</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58.13</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81.739999999999995</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6.68</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2">
      <c r="A7" s="15"/>
      <c r="B7" s="24">
        <v>2024</v>
      </c>
      <c r="C7" s="24">
        <v>304247</v>
      </c>
      <c r="D7" s="24">
        <v>46</v>
      </c>
      <c r="E7" s="24">
        <v>1</v>
      </c>
      <c r="F7" s="24">
        <v>0</v>
      </c>
      <c r="G7" s="24">
        <v>5</v>
      </c>
      <c r="H7" s="24" t="s">
        <v>93</v>
      </c>
      <c r="I7" s="24" t="s">
        <v>94</v>
      </c>
      <c r="J7" s="24" t="s">
        <v>95</v>
      </c>
      <c r="K7" s="24" t="s">
        <v>96</v>
      </c>
      <c r="L7" s="24" t="s">
        <v>97</v>
      </c>
      <c r="M7" s="24" t="s">
        <v>98</v>
      </c>
      <c r="N7" s="25" t="s">
        <v>99</v>
      </c>
      <c r="O7" s="25">
        <v>56.2</v>
      </c>
      <c r="P7" s="25">
        <v>36.64</v>
      </c>
      <c r="Q7" s="25">
        <v>3212</v>
      </c>
      <c r="R7" s="25">
        <v>2302</v>
      </c>
      <c r="S7" s="25">
        <v>294.23</v>
      </c>
      <c r="T7" s="25">
        <v>7.82</v>
      </c>
      <c r="U7" s="25">
        <v>834</v>
      </c>
      <c r="V7" s="25">
        <v>2.67</v>
      </c>
      <c r="W7" s="25">
        <v>312.36</v>
      </c>
      <c r="X7" s="25" t="s">
        <v>99</v>
      </c>
      <c r="Y7" s="25" t="s">
        <v>99</v>
      </c>
      <c r="Z7" s="25" t="s">
        <v>99</v>
      </c>
      <c r="AA7" s="25" t="s">
        <v>99</v>
      </c>
      <c r="AB7" s="25">
        <v>113.25</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63.35</v>
      </c>
      <c r="AY7" s="25" t="s">
        <v>99</v>
      </c>
      <c r="AZ7" s="25" t="s">
        <v>99</v>
      </c>
      <c r="BA7" s="25" t="s">
        <v>99</v>
      </c>
      <c r="BB7" s="25" t="s">
        <v>99</v>
      </c>
      <c r="BC7" s="25">
        <v>101.6</v>
      </c>
      <c r="BD7" s="25">
        <v>142.38999999999999</v>
      </c>
      <c r="BE7" s="25" t="s">
        <v>99</v>
      </c>
      <c r="BF7" s="25" t="s">
        <v>99</v>
      </c>
      <c r="BG7" s="25" t="s">
        <v>99</v>
      </c>
      <c r="BH7" s="25" t="s">
        <v>99</v>
      </c>
      <c r="BI7" s="25">
        <v>1584.26</v>
      </c>
      <c r="BJ7" s="25" t="s">
        <v>99</v>
      </c>
      <c r="BK7" s="25" t="s">
        <v>99</v>
      </c>
      <c r="BL7" s="25" t="s">
        <v>99</v>
      </c>
      <c r="BM7" s="25" t="s">
        <v>99</v>
      </c>
      <c r="BN7" s="25">
        <v>1398.03</v>
      </c>
      <c r="BO7" s="25">
        <v>1043.3599999999999</v>
      </c>
      <c r="BP7" s="25" t="s">
        <v>99</v>
      </c>
      <c r="BQ7" s="25" t="s">
        <v>99</v>
      </c>
      <c r="BR7" s="25" t="s">
        <v>99</v>
      </c>
      <c r="BS7" s="25" t="s">
        <v>99</v>
      </c>
      <c r="BT7" s="25">
        <v>28.74</v>
      </c>
      <c r="BU7" s="25" t="s">
        <v>99</v>
      </c>
      <c r="BV7" s="25" t="s">
        <v>99</v>
      </c>
      <c r="BW7" s="25" t="s">
        <v>99</v>
      </c>
      <c r="BX7" s="25" t="s">
        <v>99</v>
      </c>
      <c r="BY7" s="25">
        <v>39.15</v>
      </c>
      <c r="BZ7" s="25">
        <v>56.19</v>
      </c>
      <c r="CA7" s="25" t="s">
        <v>99</v>
      </c>
      <c r="CB7" s="25" t="s">
        <v>99</v>
      </c>
      <c r="CC7" s="25" t="s">
        <v>99</v>
      </c>
      <c r="CD7" s="25" t="s">
        <v>99</v>
      </c>
      <c r="CE7" s="25">
        <v>649.4</v>
      </c>
      <c r="CF7" s="25" t="s">
        <v>99</v>
      </c>
      <c r="CG7" s="25" t="s">
        <v>99</v>
      </c>
      <c r="CH7" s="25" t="s">
        <v>99</v>
      </c>
      <c r="CI7" s="25" t="s">
        <v>99</v>
      </c>
      <c r="CJ7" s="25">
        <v>392.81</v>
      </c>
      <c r="CK7" s="25">
        <v>285.60000000000002</v>
      </c>
      <c r="CL7" s="25" t="s">
        <v>99</v>
      </c>
      <c r="CM7" s="25" t="s">
        <v>99</v>
      </c>
      <c r="CN7" s="25" t="s">
        <v>99</v>
      </c>
      <c r="CO7" s="25" t="s">
        <v>99</v>
      </c>
      <c r="CP7" s="25">
        <v>58.13</v>
      </c>
      <c r="CQ7" s="25" t="s">
        <v>99</v>
      </c>
      <c r="CR7" s="25" t="s">
        <v>99</v>
      </c>
      <c r="CS7" s="25" t="s">
        <v>99</v>
      </c>
      <c r="CT7" s="25" t="s">
        <v>99</v>
      </c>
      <c r="CU7" s="25">
        <v>29.19</v>
      </c>
      <c r="CV7" s="25">
        <v>48.33</v>
      </c>
      <c r="CW7" s="25" t="s">
        <v>99</v>
      </c>
      <c r="CX7" s="25" t="s">
        <v>99</v>
      </c>
      <c r="CY7" s="25" t="s">
        <v>99</v>
      </c>
      <c r="CZ7" s="25" t="s">
        <v>99</v>
      </c>
      <c r="DA7" s="25">
        <v>81.739999999999995</v>
      </c>
      <c r="DB7" s="25" t="s">
        <v>99</v>
      </c>
      <c r="DC7" s="25" t="s">
        <v>99</v>
      </c>
      <c r="DD7" s="25" t="s">
        <v>99</v>
      </c>
      <c r="DE7" s="25" t="s">
        <v>99</v>
      </c>
      <c r="DF7" s="25">
        <v>66.040000000000006</v>
      </c>
      <c r="DG7" s="25">
        <v>70.34</v>
      </c>
      <c r="DH7" s="25" t="s">
        <v>99</v>
      </c>
      <c r="DI7" s="25" t="s">
        <v>99</v>
      </c>
      <c r="DJ7" s="25" t="s">
        <v>99</v>
      </c>
      <c r="DK7" s="25" t="s">
        <v>99</v>
      </c>
      <c r="DL7" s="25">
        <v>6.68</v>
      </c>
      <c r="DM7" s="25" t="s">
        <v>99</v>
      </c>
      <c r="DN7" s="25" t="s">
        <v>99</v>
      </c>
      <c r="DO7" s="25" t="s">
        <v>99</v>
      </c>
      <c r="DP7" s="25" t="s">
        <v>99</v>
      </c>
      <c r="DQ7" s="25">
        <v>28.04</v>
      </c>
      <c r="DR7" s="25">
        <v>35.5</v>
      </c>
      <c r="DS7" s="25" t="s">
        <v>99</v>
      </c>
      <c r="DT7" s="25" t="s">
        <v>99</v>
      </c>
      <c r="DU7" s="25" t="s">
        <v>99</v>
      </c>
      <c r="DV7" s="25" t="s">
        <v>99</v>
      </c>
      <c r="DW7" s="25">
        <v>0</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L230810</cp:lastModifiedBy>
  <cp:lastPrinted>2026-02-02T02:58:24Z</cp:lastPrinted>
  <dcterms:modified xsi:type="dcterms:W3CDTF">2026-02-02T02:58:30Z</dcterms:modified>
</cp:coreProperties>
</file>